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davishealth365-my.sharepoint.com/personal/jeamartinez_health_ucdavis_edu/Documents/Desktop/Website updates/Accessibility Docs that need tags/accessibility docs complete/AP Compensation Plan and Payroll/"/>
    </mc:Choice>
  </mc:AlternateContent>
  <xr:revisionPtr revIDLastSave="0" documentId="8_{6C6864C4-7590-4079-ACC5-2DDE51B4A2BC}" xr6:coauthVersionLast="47" xr6:coauthVersionMax="47" xr10:uidLastSave="{00000000-0000-0000-0000-000000000000}"/>
  <bookViews>
    <workbookView xWindow="-108" yWindow="-108" windowWidth="23256" windowHeight="12456" xr2:uid="{ECE3B12F-3CA2-4DD0-83C1-EC83989265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C26" i="1"/>
  <c r="C20" i="1"/>
  <c r="C21" i="1" l="1"/>
  <c r="C22" i="1" s="1"/>
  <c r="C15" i="1"/>
</calcChain>
</file>

<file path=xl/sharedStrings.xml><?xml version="1.0" encoding="utf-8"?>
<sst xmlns="http://schemas.openxmlformats.org/spreadsheetml/2006/main" count="30" uniqueCount="30">
  <si>
    <t>Step A Result:</t>
  </si>
  <si>
    <t>APU Scale</t>
  </si>
  <si>
    <t>Rank:</t>
  </si>
  <si>
    <t>Professor</t>
  </si>
  <si>
    <r>
      <t xml:space="preserve">Only edit the </t>
    </r>
    <r>
      <rPr>
        <sz val="18"/>
        <color theme="9"/>
        <rFont val="Calibri"/>
        <family val="2"/>
        <scheme val="minor"/>
      </rPr>
      <t>GREEN</t>
    </r>
    <r>
      <rPr>
        <sz val="18"/>
        <rFont val="Calibri"/>
        <family val="2"/>
        <scheme val="minor"/>
      </rPr>
      <t xml:space="preserve"> boxes!!</t>
    </r>
  </si>
  <si>
    <t>Current Step:</t>
  </si>
  <si>
    <t>Proposed Step(s) Advancing</t>
  </si>
  <si>
    <t>Link to "Above Scale Step Plus Advancement Guidelines":</t>
  </si>
  <si>
    <t>https://academicaffairs.ucdavis.edu/above-scale-merits-step-plus-system</t>
  </si>
  <si>
    <t>AS</t>
  </si>
  <si>
    <t>Current HSR/UCHSAX:</t>
  </si>
  <si>
    <r>
      <rPr>
        <b/>
        <sz val="12"/>
        <color theme="1"/>
        <rFont val="Calibri"/>
        <family val="2"/>
        <scheme val="minor"/>
      </rPr>
      <t>Step A</t>
    </r>
    <r>
      <rPr>
        <sz val="12"/>
        <color theme="1"/>
        <rFont val="Calibri"/>
        <family val="2"/>
        <scheme val="minor"/>
      </rPr>
      <t>: Multiply current base salary (HSR OR UCHSAX from UCPATH) by proposed step percentage:
-one-step = 1.05
-one-and-one-half-step = 1.075
-two-step = 1.1</t>
    </r>
  </si>
  <si>
    <t>Proposed Step %:</t>
  </si>
  <si>
    <t>New FURTHER-ABOVE-SCALE AMOUNT:</t>
  </si>
  <si>
    <t>New HSR:</t>
  </si>
  <si>
    <t>Scale Diff. Multiplier:</t>
  </si>
  <si>
    <t>(without negotiated salary)</t>
  </si>
  <si>
    <r>
      <rPr>
        <b/>
        <sz val="12"/>
        <color theme="1"/>
        <rFont val="Calibri"/>
        <family val="2"/>
        <scheme val="minor"/>
      </rPr>
      <t>Step C</t>
    </r>
    <r>
      <rPr>
        <sz val="12"/>
        <color theme="1"/>
        <rFont val="Calibri"/>
        <family val="2"/>
        <scheme val="minor"/>
      </rPr>
      <t>: Multiply new base salary by scale differential multiplier:</t>
    </r>
  </si>
  <si>
    <t>Step A Result (Rounded):</t>
  </si>
  <si>
    <r>
      <rPr>
        <b/>
        <sz val="12"/>
        <color theme="1"/>
        <rFont val="Calibri"/>
        <family val="2"/>
        <scheme val="minor"/>
      </rPr>
      <t>Step B:</t>
    </r>
    <r>
      <rPr>
        <sz val="12"/>
        <color theme="1"/>
        <rFont val="Calibri"/>
        <family val="2"/>
        <scheme val="minor"/>
      </rPr>
      <t xml:space="preserve"> Round Step A Result to nearest $100</t>
    </r>
  </si>
  <si>
    <r>
      <rPr>
        <b/>
        <sz val="12"/>
        <color theme="1"/>
        <rFont val="Calibri"/>
        <family val="2"/>
        <scheme val="minor"/>
      </rPr>
      <t>Step D:</t>
    </r>
    <r>
      <rPr>
        <sz val="12"/>
        <color theme="1"/>
        <rFont val="Calibri"/>
        <family val="2"/>
        <scheme val="minor"/>
      </rPr>
      <t xml:space="preserve"> Round Step C Result to nearest $100</t>
    </r>
  </si>
  <si>
    <t>Step C Result (Rounded):</t>
  </si>
  <si>
    <t>Step C Result:</t>
  </si>
  <si>
    <t>(New HSR/UCHSAX)</t>
  </si>
  <si>
    <t>(New HSP/UCHSAP):</t>
  </si>
  <si>
    <t>SOH Scale Differential Multiplier:</t>
  </si>
  <si>
    <t>https://academicaffairs.ucdavis.edu/step-plus-salary-tables</t>
  </si>
  <si>
    <t>Link to UC Davis Step Plus Salary Tables:
(the first Above Scale salary is included in salary tables. For additional half-steps for first above scale, see the "Calculating First Above Scale Merit" guide. Use the steps below to calculate further above scale)</t>
  </si>
  <si>
    <t>Link to SOH Step Plus Salary Tables:</t>
  </si>
  <si>
    <t>https://health.ucdavis.edu/media-resources/academic-personnel/documents/compensation-plan-range-salary-scales-10-1-25.pdf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</si>
</sst>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name val="Calibri"/>
      <family val="2"/>
      <scheme val="minor"/>
    </font>
    <font>
      <sz val="18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5" fillId="3" borderId="0" xfId="1" applyNumberFormat="1" applyFont="1" applyFill="1"/>
    <xf numFmtId="0" fontId="5" fillId="3" borderId="0" xfId="0" applyFont="1" applyFill="1"/>
    <xf numFmtId="164" fontId="3" fillId="0" borderId="0" xfId="0" applyNumberFormat="1" applyFont="1"/>
    <xf numFmtId="0" fontId="6" fillId="0" borderId="0" xfId="2"/>
    <xf numFmtId="0" fontId="4" fillId="4" borderId="0" xfId="0" applyFont="1" applyFill="1" applyAlignment="1">
      <alignment horizontal="center"/>
    </xf>
    <xf numFmtId="0" fontId="5" fillId="3" borderId="0" xfId="1" applyNumberFormat="1" applyFont="1" applyFill="1" applyAlignment="1">
      <alignment horizontal="right"/>
    </xf>
    <xf numFmtId="165" fontId="3" fillId="0" borderId="0" xfId="0" applyNumberFormat="1" applyFont="1"/>
    <xf numFmtId="44" fontId="3" fillId="0" borderId="0" xfId="1" applyFont="1"/>
    <xf numFmtId="2" fontId="3" fillId="0" borderId="0" xfId="0" applyNumberFormat="1" applyFont="1"/>
    <xf numFmtId="44" fontId="3" fillId="0" borderId="0" xfId="0" applyNumberFormat="1" applyFont="1"/>
    <xf numFmtId="0" fontId="5" fillId="5" borderId="0" xfId="0" applyFont="1" applyFill="1" applyAlignment="1">
      <alignment horizontal="right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4" fontId="3" fillId="3" borderId="0" xfId="1" applyFont="1" applyFill="1"/>
    <xf numFmtId="164" fontId="2" fillId="0" borderId="1" xfId="0" applyNumberFormat="1" applyFont="1" applyBorder="1"/>
    <xf numFmtId="0" fontId="3" fillId="2" borderId="2" xfId="0" applyFont="1" applyFill="1" applyBorder="1" applyAlignment="1">
      <alignment wrapText="1"/>
    </xf>
    <xf numFmtId="0" fontId="3" fillId="0" borderId="2" xfId="0" applyFont="1" applyBorder="1"/>
    <xf numFmtId="44" fontId="3" fillId="3" borderId="2" xfId="1" applyFont="1" applyFill="1" applyBorder="1"/>
    <xf numFmtId="0" fontId="4" fillId="4" borderId="3" xfId="0" applyFont="1" applyFill="1" applyBorder="1" applyAlignment="1">
      <alignment horizontal="center" wrapText="1"/>
    </xf>
    <xf numFmtId="44" fontId="3" fillId="0" borderId="4" xfId="1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affairs.ucdavis.edu/step-plus-salary-tables" TargetMode="External"/><Relationship Id="rId2" Type="http://schemas.openxmlformats.org/officeDocument/2006/relationships/hyperlink" Target="https://health.ucdavis.edu/media-resources/academic-personnel/documents/compensation-plan-range-salary-scales-10-1-25.pdf" TargetMode="External"/><Relationship Id="rId1" Type="http://schemas.openxmlformats.org/officeDocument/2006/relationships/hyperlink" Target="https://academicaffairs.ucdavis.edu/above-scale-merits-step-plus-system" TargetMode="External"/><Relationship Id="rId4" Type="http://schemas.openxmlformats.org/officeDocument/2006/relationships/hyperlink" Target="https://health.ucdavis.edu/media-resources/academic-personnel/documents/compensation-plan-range-salary-scales-10-1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2E35-795A-435F-82F7-1F4204CAE489}">
  <dimension ref="A2:F27"/>
  <sheetViews>
    <sheetView tabSelected="1" workbookViewId="0">
      <selection activeCell="E25" sqref="E25"/>
    </sheetView>
  </sheetViews>
  <sheetFormatPr defaultColWidth="9.109375" defaultRowHeight="15.6" x14ac:dyDescent="0.3"/>
  <cols>
    <col min="1" max="1" width="35.109375" style="1" customWidth="1"/>
    <col min="2" max="2" width="26.6640625" style="1" bestFit="1" customWidth="1"/>
    <col min="3" max="3" width="16.33203125" style="1" bestFit="1" customWidth="1"/>
    <col min="4" max="4" width="20.44140625" style="1" bestFit="1" customWidth="1"/>
    <col min="5" max="5" width="32.6640625" style="1" customWidth="1"/>
    <col min="6" max="6" width="15.109375" style="1" bestFit="1" customWidth="1"/>
    <col min="7" max="16384" width="9.109375" style="1"/>
  </cols>
  <sheetData>
    <row r="2" spans="1:3" ht="23.4" x14ac:dyDescent="0.45">
      <c r="A2" s="23" t="s">
        <v>4</v>
      </c>
      <c r="B2" s="23"/>
    </row>
    <row r="3" spans="1:3" x14ac:dyDescent="0.3">
      <c r="A3" s="26" t="s">
        <v>7</v>
      </c>
      <c r="B3" s="26"/>
      <c r="C3" s="6" t="s">
        <v>8</v>
      </c>
    </row>
    <row r="4" spans="1:3" ht="78.75" customHeight="1" x14ac:dyDescent="0.3">
      <c r="A4" s="27" t="s">
        <v>27</v>
      </c>
      <c r="B4" s="26"/>
      <c r="C4" s="6" t="s">
        <v>26</v>
      </c>
    </row>
    <row r="5" spans="1:3" ht="24" customHeight="1" x14ac:dyDescent="0.3">
      <c r="A5" s="27" t="s">
        <v>28</v>
      </c>
      <c r="B5" s="27"/>
      <c r="C5" s="6" t="s">
        <v>29</v>
      </c>
    </row>
    <row r="7" spans="1:3" x14ac:dyDescent="0.3">
      <c r="A7" s="1" t="s">
        <v>2</v>
      </c>
      <c r="B7" s="2" t="s">
        <v>3</v>
      </c>
    </row>
    <row r="8" spans="1:3" x14ac:dyDescent="0.3">
      <c r="A8" s="1" t="s">
        <v>5</v>
      </c>
      <c r="B8" s="13" t="s">
        <v>9</v>
      </c>
    </row>
    <row r="9" spans="1:3" x14ac:dyDescent="0.3">
      <c r="A9" s="1" t="s">
        <v>6</v>
      </c>
      <c r="B9" s="4">
        <v>1</v>
      </c>
    </row>
    <row r="10" spans="1:3" x14ac:dyDescent="0.3">
      <c r="A10" s="1" t="s">
        <v>1</v>
      </c>
      <c r="B10" s="4">
        <v>4</v>
      </c>
    </row>
    <row r="11" spans="1:3" x14ac:dyDescent="0.3">
      <c r="A11" s="6" t="s">
        <v>25</v>
      </c>
      <c r="B11" s="4">
        <v>1.4</v>
      </c>
    </row>
    <row r="13" spans="1:3" ht="26.25" customHeight="1" x14ac:dyDescent="0.3">
      <c r="A13" s="25" t="s">
        <v>11</v>
      </c>
      <c r="B13" s="1" t="s">
        <v>10</v>
      </c>
      <c r="C13" s="3">
        <v>270700</v>
      </c>
    </row>
    <row r="14" spans="1:3" ht="30" customHeight="1" x14ac:dyDescent="0.3">
      <c r="A14" s="25"/>
      <c r="B14" s="1" t="s">
        <v>12</v>
      </c>
      <c r="C14" s="8">
        <v>1.05</v>
      </c>
    </row>
    <row r="15" spans="1:3" ht="45" customHeight="1" x14ac:dyDescent="0.3">
      <c r="A15" s="25"/>
      <c r="B15" s="1" t="s">
        <v>0</v>
      </c>
      <c r="C15" s="9">
        <f>C13*C14</f>
        <v>284235</v>
      </c>
    </row>
    <row r="17" spans="1:6" ht="31.2" x14ac:dyDescent="0.3">
      <c r="A17" s="15" t="s">
        <v>19</v>
      </c>
      <c r="B17" s="14" t="s">
        <v>18</v>
      </c>
      <c r="C17" s="16">
        <v>284200</v>
      </c>
      <c r="D17" s="7" t="s">
        <v>23</v>
      </c>
    </row>
    <row r="20" spans="1:6" x14ac:dyDescent="0.3">
      <c r="A20" s="25" t="s">
        <v>17</v>
      </c>
      <c r="B20" s="1" t="s">
        <v>14</v>
      </c>
      <c r="C20" s="10">
        <f>C17</f>
        <v>284200</v>
      </c>
      <c r="D20" s="5"/>
    </row>
    <row r="21" spans="1:6" ht="16.5" customHeight="1" x14ac:dyDescent="0.3">
      <c r="A21" s="25"/>
      <c r="B21" s="1" t="s">
        <v>15</v>
      </c>
      <c r="C21" s="11">
        <f>B11</f>
        <v>1.4</v>
      </c>
    </row>
    <row r="22" spans="1:6" x14ac:dyDescent="0.3">
      <c r="B22" s="1" t="s">
        <v>22</v>
      </c>
      <c r="C22" s="12">
        <f>C20*C21</f>
        <v>397880</v>
      </c>
    </row>
    <row r="23" spans="1:6" ht="16.2" thickBot="1" x14ac:dyDescent="0.35"/>
    <row r="24" spans="1:6" ht="31.8" thickBot="1" x14ac:dyDescent="0.35">
      <c r="A24" s="18" t="s">
        <v>20</v>
      </c>
      <c r="B24" s="19" t="s">
        <v>21</v>
      </c>
      <c r="C24" s="20">
        <v>397900</v>
      </c>
      <c r="E24" s="21" t="s">
        <v>24</v>
      </c>
      <c r="F24" s="22">
        <f>C24-C17</f>
        <v>113700</v>
      </c>
    </row>
    <row r="25" spans="1:6" ht="16.2" thickBot="1" x14ac:dyDescent="0.35"/>
    <row r="26" spans="1:6" ht="18.600000000000001" thickBot="1" x14ac:dyDescent="0.4">
      <c r="A26" s="24" t="s">
        <v>13</v>
      </c>
      <c r="B26" s="24"/>
      <c r="C26" s="17">
        <f>C24</f>
        <v>397900</v>
      </c>
    </row>
    <row r="27" spans="1:6" x14ac:dyDescent="0.3">
      <c r="B27" s="1" t="s">
        <v>16</v>
      </c>
    </row>
  </sheetData>
  <mergeCells count="7">
    <mergeCell ref="A2:B2"/>
    <mergeCell ref="A26:B26"/>
    <mergeCell ref="A13:A15"/>
    <mergeCell ref="A20:A21"/>
    <mergeCell ref="A3:B3"/>
    <mergeCell ref="A4:B4"/>
    <mergeCell ref="A5:B5"/>
  </mergeCells>
  <hyperlinks>
    <hyperlink ref="C3" r:id="rId1" xr:uid="{6DE34201-F459-41EF-A8C3-1F441C7BA836}"/>
    <hyperlink ref="A11" r:id="rId2" display="Scale Differential Multiplier:" xr:uid="{E7A96E76-1F7F-4DFF-83CE-5E70F2AA6B3A}"/>
    <hyperlink ref="C4" r:id="rId3" xr:uid="{76065323-A700-4E57-974B-FE89F5FDC1C5}"/>
    <hyperlink ref="C5" r:id="rId4" xr:uid="{9574BCDB-F1A2-4E7B-A3A5-C4B6F31556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B Thao</dc:creator>
  <cp:lastModifiedBy>Jen A Martinez</cp:lastModifiedBy>
  <dcterms:created xsi:type="dcterms:W3CDTF">2024-02-16T20:59:52Z</dcterms:created>
  <dcterms:modified xsi:type="dcterms:W3CDTF">2026-03-31T21:06:32Z</dcterms:modified>
</cp:coreProperties>
</file>